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95" i="1" l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I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F176" i="1" s="1"/>
  <c r="G157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J119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I62" i="1" s="1"/>
  <c r="H61" i="1"/>
  <c r="G61" i="1"/>
  <c r="F61" i="1"/>
  <c r="B52" i="1"/>
  <c r="A52" i="1"/>
  <c r="L51" i="1"/>
  <c r="L62" i="1" s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J81" i="1" l="1"/>
  <c r="G100" i="1"/>
  <c r="L100" i="1"/>
  <c r="F100" i="1"/>
  <c r="J100" i="1"/>
  <c r="H100" i="1"/>
  <c r="H81" i="1"/>
  <c r="I81" i="1"/>
  <c r="G81" i="1"/>
  <c r="L81" i="1"/>
  <c r="G62" i="1"/>
  <c r="J62" i="1"/>
  <c r="H62" i="1"/>
  <c r="L43" i="1"/>
  <c r="F43" i="1"/>
  <c r="J43" i="1"/>
  <c r="H43" i="1"/>
  <c r="G43" i="1"/>
  <c r="J24" i="1"/>
  <c r="G24" i="1"/>
  <c r="L24" i="1"/>
  <c r="H24" i="1"/>
  <c r="F24" i="1"/>
  <c r="I196" i="1"/>
  <c r="J196" i="1"/>
  <c r="F196" i="1" l="1"/>
  <c r="L196" i="1"/>
  <c r="H196" i="1"/>
  <c r="G196" i="1"/>
</calcChain>
</file>

<file path=xl/sharedStrings.xml><?xml version="1.0" encoding="utf-8"?>
<sst xmlns="http://schemas.openxmlformats.org/spreadsheetml/2006/main" count="255" uniqueCount="85">
  <si>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</si>
  <si>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</si>
  <si>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</si>
  <si>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</si>
  <si>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</si>
  <si>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</si>
  <si>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</si>
  <si>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</si>
  <si>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</si>
  <si>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</si>
  <si>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</si>
  <si>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</si>
  <si>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</si>
  <si>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</si>
  <si>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</si>
  <si>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</si>
  <si>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</si>
  <si>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</si>
  <si>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</si>
  <si>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</si>
  <si>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</si>
  <si>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</si>
  <si>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</si>
  <si>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</si>
  <si>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</si>
  <si>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</si>
  <si>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</si>
  <si>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</si>
  <si>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</si>
  <si>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</si>
  <si>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</si>
  <si>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</si>
  <si>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</si>
  <si>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</si>
  <si>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</si>
  <si>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</si>
  <si>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</si>
  <si>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</si>
  <si>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</si>
  <si>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Часыгова З.Б</t>
  </si>
  <si>
    <t>Директор</t>
  </si>
  <si>
    <t>Каша рисовая молочная с маслом и сахаром</t>
  </si>
  <si>
    <t>Кофейный напиток на молоке с печеньем</t>
  </si>
  <si>
    <t>Бутерброд с маслом и сыром</t>
  </si>
  <si>
    <t>Салат капустный</t>
  </si>
  <si>
    <t>Суп картофельный с крупой</t>
  </si>
  <si>
    <t xml:space="preserve">Рыба припущенная </t>
  </si>
  <si>
    <t>Пюре картофельное с подливой</t>
  </si>
  <si>
    <t>Кампот из сухофруктов</t>
  </si>
  <si>
    <t>Пшеничный</t>
  </si>
  <si>
    <t>Каша молочная геркулес с маслом и сахаром</t>
  </si>
  <si>
    <t>Чай с лимоном и сахаром</t>
  </si>
  <si>
    <t>Хлеб с маслом</t>
  </si>
  <si>
    <t xml:space="preserve">Яблоко </t>
  </si>
  <si>
    <t>Салат свекольный</t>
  </si>
  <si>
    <t>Борщ со сметаной</t>
  </si>
  <si>
    <t>Котлеты из индейки</t>
  </si>
  <si>
    <t>Макароны отварные с подливой</t>
  </si>
  <si>
    <t>Чай с лимоном</t>
  </si>
  <si>
    <t>Каша молочная манная с маслом и сахаром</t>
  </si>
  <si>
    <t>Чай с сахаром и печеньем</t>
  </si>
  <si>
    <t>Салат морковный</t>
  </si>
  <si>
    <t>Суп картофельный с бобовыми</t>
  </si>
  <si>
    <t>Плов из говядины</t>
  </si>
  <si>
    <t>Комопт из сухофруктов</t>
  </si>
  <si>
    <t>Каша гречневая молочная с маслом</t>
  </si>
  <si>
    <t>Яйцо отварное</t>
  </si>
  <si>
    <t>Яблоко</t>
  </si>
  <si>
    <t>Картофельный суп с макаронными изделиями</t>
  </si>
  <si>
    <t>Макароны отварные</t>
  </si>
  <si>
    <t>Хлеб пшеничный</t>
  </si>
  <si>
    <t>Какао на молоке с печеньем</t>
  </si>
  <si>
    <t>Суп фасолевый</t>
  </si>
  <si>
    <t>Мясо индейки тушенное с подливой</t>
  </si>
  <si>
    <t>Гречка отварная</t>
  </si>
  <si>
    <t>Компот из сухофруктов</t>
  </si>
  <si>
    <t>Курица отварная с подливой</t>
  </si>
  <si>
    <t>54-21к-2020</t>
  </si>
  <si>
    <t>54-21гн-2020</t>
  </si>
  <si>
    <t>пром</t>
  </si>
  <si>
    <t>54-9к-2020</t>
  </si>
  <si>
    <t>54-гн-2020</t>
  </si>
  <si>
    <t>54-21к</t>
  </si>
  <si>
    <t>54-21гн</t>
  </si>
  <si>
    <t>ГБОУ "СОШ № 1 г.Карабулак"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</si>
</sst>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84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210</v>
      </c>
      <c r="G6" s="40">
        <v>7</v>
      </c>
      <c r="H6" s="40">
        <v>6</v>
      </c>
      <c r="I6" s="40">
        <v>29</v>
      </c>
      <c r="J6" s="40">
        <v>175</v>
      </c>
      <c r="K6" s="41" t="s">
        <v>77</v>
      </c>
      <c r="L6" s="40">
        <v>29.58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5.5" x14ac:dyDescent="0.25">
      <c r="A8" s="23"/>
      <c r="B8" s="15"/>
      <c r="C8" s="11"/>
      <c r="D8" s="7" t="s">
        <v>22</v>
      </c>
      <c r="E8" s="42" t="s">
        <v>42</v>
      </c>
      <c r="F8" s="43">
        <v>220</v>
      </c>
      <c r="G8" s="43">
        <v>5</v>
      </c>
      <c r="H8" s="43">
        <v>4</v>
      </c>
      <c r="I8" s="43">
        <v>14</v>
      </c>
      <c r="J8" s="43">
        <v>154</v>
      </c>
      <c r="K8" s="44" t="s">
        <v>78</v>
      </c>
      <c r="L8" s="43">
        <v>23.4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123</v>
      </c>
      <c r="G9" s="43">
        <v>7</v>
      </c>
      <c r="H9" s="43">
        <v>8</v>
      </c>
      <c r="I9" s="43">
        <v>32</v>
      </c>
      <c r="J9" s="43">
        <v>204</v>
      </c>
      <c r="K9" s="44" t="s">
        <v>79</v>
      </c>
      <c r="L9" s="43">
        <v>21.64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553</v>
      </c>
      <c r="G13" s="19">
        <f t="shared" ref="G13:J13" si="0">SUM(G6:G12)</f>
        <v>19</v>
      </c>
      <c r="H13" s="19">
        <f t="shared" si="0"/>
        <v>18</v>
      </c>
      <c r="I13" s="19">
        <f t="shared" si="0"/>
        <v>75</v>
      </c>
      <c r="J13" s="19">
        <f t="shared" si="0"/>
        <v>533</v>
      </c>
      <c r="K13" s="25"/>
      <c r="L13" s="19">
        <f t="shared" ref="L13" si="1">SUM(L6:L12)</f>
        <v>74.62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2</v>
      </c>
      <c r="H14" s="43">
        <v>4</v>
      </c>
      <c r="I14" s="43">
        <v>8</v>
      </c>
      <c r="J14" s="43">
        <v>94</v>
      </c>
      <c r="K14" s="44">
        <v>43</v>
      </c>
      <c r="L14" s="43">
        <v>6.45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2</v>
      </c>
      <c r="H15" s="43">
        <v>4</v>
      </c>
      <c r="I15" s="43">
        <v>10</v>
      </c>
      <c r="J15" s="43">
        <v>73</v>
      </c>
      <c r="K15" s="44">
        <v>204</v>
      </c>
      <c r="L15" s="43">
        <v>8.9700000000000006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9</v>
      </c>
      <c r="H16" s="43">
        <v>7</v>
      </c>
      <c r="I16" s="43">
        <v>3</v>
      </c>
      <c r="J16" s="43">
        <v>124</v>
      </c>
      <c r="K16" s="44">
        <v>273</v>
      </c>
      <c r="L16" s="43">
        <v>31.23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200</v>
      </c>
      <c r="G17" s="43">
        <v>1</v>
      </c>
      <c r="H17" s="43">
        <v>5</v>
      </c>
      <c r="I17" s="43">
        <v>6</v>
      </c>
      <c r="J17" s="43">
        <v>261</v>
      </c>
      <c r="K17" s="44">
        <v>312</v>
      </c>
      <c r="L17" s="43">
        <v>16.43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1</v>
      </c>
      <c r="H18" s="43">
        <v>0</v>
      </c>
      <c r="I18" s="43">
        <v>26</v>
      </c>
      <c r="J18" s="43">
        <v>110</v>
      </c>
      <c r="K18" s="44">
        <v>349</v>
      </c>
      <c r="L18" s="43">
        <v>7.86</v>
      </c>
    </row>
    <row r="19" spans="1:12" ht="15" x14ac:dyDescent="0.25">
      <c r="A19" s="23"/>
      <c r="B19" s="15"/>
      <c r="C19" s="11"/>
      <c r="D19" s="7" t="s">
        <v>31</v>
      </c>
      <c r="E19" s="42" t="s">
        <v>49</v>
      </c>
      <c r="F19" s="43">
        <v>80</v>
      </c>
      <c r="G19" s="43">
        <v>4</v>
      </c>
      <c r="H19" s="43">
        <v>0</v>
      </c>
      <c r="I19" s="43">
        <v>30</v>
      </c>
      <c r="J19" s="43">
        <v>140</v>
      </c>
      <c r="K19" s="44" t="s">
        <v>79</v>
      </c>
      <c r="L19" s="43">
        <v>3.68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19</v>
      </c>
      <c r="H23" s="19">
        <f t="shared" si="2"/>
        <v>20</v>
      </c>
      <c r="I23" s="19">
        <f t="shared" si="2"/>
        <v>83</v>
      </c>
      <c r="J23" s="19">
        <f t="shared" si="2"/>
        <v>802</v>
      </c>
      <c r="K23" s="25"/>
      <c r="L23" s="19">
        <f t="shared" ref="L23" si="3">SUM(L14:L22)</f>
        <v>74.620000000000019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1383</v>
      </c>
      <c r="G24" s="32">
        <f t="shared" ref="G24:J24" si="4">G13+G23</f>
        <v>38</v>
      </c>
      <c r="H24" s="32">
        <f t="shared" si="4"/>
        <v>38</v>
      </c>
      <c r="I24" s="32">
        <f t="shared" si="4"/>
        <v>158</v>
      </c>
      <c r="J24" s="32">
        <f t="shared" si="4"/>
        <v>1335</v>
      </c>
      <c r="K24" s="32"/>
      <c r="L24" s="32">
        <f t="shared" ref="L24" si="5">L13+L23</f>
        <v>149.24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245</v>
      </c>
      <c r="G25" s="40">
        <v>9</v>
      </c>
      <c r="H25" s="40">
        <v>9</v>
      </c>
      <c r="I25" s="40">
        <v>44</v>
      </c>
      <c r="J25" s="40">
        <v>202</v>
      </c>
      <c r="K25" s="41" t="s">
        <v>80</v>
      </c>
      <c r="L25" s="40">
        <v>28.78</v>
      </c>
    </row>
    <row r="26" spans="1:12" ht="15" x14ac:dyDescent="0.25">
      <c r="A26" s="14"/>
      <c r="B26" s="15"/>
      <c r="C26" s="11"/>
      <c r="D26" s="6" t="s">
        <v>26</v>
      </c>
      <c r="E26" s="42" t="s">
        <v>66</v>
      </c>
      <c r="F26" s="43">
        <v>60</v>
      </c>
      <c r="G26" s="43">
        <v>5</v>
      </c>
      <c r="H26" s="43">
        <v>4</v>
      </c>
      <c r="I26" s="43">
        <v>0</v>
      </c>
      <c r="J26" s="43">
        <v>56</v>
      </c>
      <c r="K26" s="44">
        <v>488</v>
      </c>
      <c r="L26" s="43">
        <v>6.2</v>
      </c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</v>
      </c>
      <c r="H27" s="43">
        <v>0</v>
      </c>
      <c r="I27" s="43">
        <v>5</v>
      </c>
      <c r="J27" s="43">
        <v>28</v>
      </c>
      <c r="K27" s="44" t="s">
        <v>81</v>
      </c>
      <c r="L27" s="43">
        <v>3.7</v>
      </c>
    </row>
    <row r="28" spans="1:12" ht="15" x14ac:dyDescent="0.25">
      <c r="A28" s="14"/>
      <c r="B28" s="15"/>
      <c r="C28" s="11"/>
      <c r="D28" s="7" t="s">
        <v>23</v>
      </c>
      <c r="E28" s="42" t="s">
        <v>52</v>
      </c>
      <c r="F28" s="43">
        <v>110</v>
      </c>
      <c r="G28" s="43">
        <v>4</v>
      </c>
      <c r="H28" s="43">
        <v>5</v>
      </c>
      <c r="I28" s="43">
        <v>20</v>
      </c>
      <c r="J28" s="43">
        <v>149</v>
      </c>
      <c r="K28" s="44">
        <v>1</v>
      </c>
      <c r="L28" s="43">
        <v>12.54</v>
      </c>
    </row>
    <row r="29" spans="1:12" ht="15" x14ac:dyDescent="0.25">
      <c r="A29" s="14"/>
      <c r="B29" s="15"/>
      <c r="C29" s="11"/>
      <c r="D29" s="7" t="s">
        <v>24</v>
      </c>
      <c r="E29" s="42" t="s">
        <v>53</v>
      </c>
      <c r="F29" s="43">
        <v>120</v>
      </c>
      <c r="G29" s="43">
        <v>0</v>
      </c>
      <c r="H29" s="43">
        <v>0</v>
      </c>
      <c r="I29" s="43">
        <v>4</v>
      </c>
      <c r="J29" s="43">
        <v>67</v>
      </c>
      <c r="K29" s="44">
        <v>338</v>
      </c>
      <c r="L29" s="43">
        <v>23.4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735</v>
      </c>
      <c r="G32" s="19">
        <f t="shared" ref="G32" si="6">SUM(G25:G31)</f>
        <v>18</v>
      </c>
      <c r="H32" s="19">
        <f t="shared" ref="H32" si="7">SUM(H25:H31)</f>
        <v>18</v>
      </c>
      <c r="I32" s="19">
        <f t="shared" ref="I32" si="8">SUM(I25:I31)</f>
        <v>73</v>
      </c>
      <c r="J32" s="19">
        <f t="shared" ref="J32:L32" si="9">SUM(J25:J31)</f>
        <v>502</v>
      </c>
      <c r="K32" s="25"/>
      <c r="L32" s="19">
        <f t="shared" si="9"/>
        <v>74.62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60</v>
      </c>
      <c r="G33" s="43">
        <v>1</v>
      </c>
      <c r="H33" s="43">
        <v>1</v>
      </c>
      <c r="I33" s="43">
        <v>3</v>
      </c>
      <c r="J33" s="43">
        <v>60</v>
      </c>
      <c r="K33" s="44">
        <v>51</v>
      </c>
      <c r="L33" s="43">
        <v>6.9</v>
      </c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v>210</v>
      </c>
      <c r="G34" s="43">
        <v>2</v>
      </c>
      <c r="H34" s="43">
        <v>5</v>
      </c>
      <c r="I34" s="43">
        <v>45</v>
      </c>
      <c r="J34" s="43">
        <v>148</v>
      </c>
      <c r="K34" s="44">
        <v>496</v>
      </c>
      <c r="L34" s="43">
        <v>12.49</v>
      </c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90</v>
      </c>
      <c r="G35" s="43">
        <v>10</v>
      </c>
      <c r="H35" s="43">
        <v>9</v>
      </c>
      <c r="I35" s="43">
        <v>9</v>
      </c>
      <c r="J35" s="43">
        <v>195</v>
      </c>
      <c r="K35" s="44">
        <v>268</v>
      </c>
      <c r="L35" s="43">
        <v>39.369999999999997</v>
      </c>
    </row>
    <row r="36" spans="1:12" ht="15" x14ac:dyDescent="0.25">
      <c r="A36" s="14"/>
      <c r="B36" s="15"/>
      <c r="C36" s="11"/>
      <c r="D36" s="7" t="s">
        <v>29</v>
      </c>
      <c r="E36" s="42" t="s">
        <v>57</v>
      </c>
      <c r="F36" s="43">
        <v>195</v>
      </c>
      <c r="G36" s="43">
        <v>5</v>
      </c>
      <c r="H36" s="43">
        <v>4</v>
      </c>
      <c r="I36" s="43">
        <v>11</v>
      </c>
      <c r="J36" s="43">
        <v>157</v>
      </c>
      <c r="K36" s="44">
        <v>309</v>
      </c>
      <c r="L36" s="43">
        <v>7.95</v>
      </c>
    </row>
    <row r="37" spans="1:12" ht="15" x14ac:dyDescent="0.25">
      <c r="A37" s="14"/>
      <c r="B37" s="15"/>
      <c r="C37" s="11"/>
      <c r="D37" s="7" t="s">
        <v>30</v>
      </c>
      <c r="E37" s="42" t="s">
        <v>58</v>
      </c>
      <c r="F37" s="43">
        <v>205</v>
      </c>
      <c r="G37" s="43">
        <v>0</v>
      </c>
      <c r="H37" s="43">
        <v>0</v>
      </c>
      <c r="I37" s="43">
        <v>5</v>
      </c>
      <c r="J37" s="43">
        <v>28</v>
      </c>
      <c r="K37" s="44">
        <v>377</v>
      </c>
      <c r="L37" s="43">
        <v>4.2300000000000004</v>
      </c>
    </row>
    <row r="38" spans="1:12" ht="15" x14ac:dyDescent="0.25">
      <c r="A38" s="14"/>
      <c r="B38" s="15"/>
      <c r="C38" s="11"/>
      <c r="D38" s="7" t="s">
        <v>31</v>
      </c>
      <c r="E38" s="42" t="s">
        <v>49</v>
      </c>
      <c r="F38" s="43">
        <v>80</v>
      </c>
      <c r="G38" s="43">
        <v>1</v>
      </c>
      <c r="H38" s="43">
        <v>0</v>
      </c>
      <c r="I38" s="43">
        <v>10</v>
      </c>
      <c r="J38" s="43">
        <v>112</v>
      </c>
      <c r="K38" s="44">
        <v>1</v>
      </c>
      <c r="L38" s="43">
        <v>3.68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19</v>
      </c>
      <c r="H42" s="19">
        <f t="shared" ref="H42" si="11">SUM(H33:H41)</f>
        <v>19</v>
      </c>
      <c r="I42" s="19">
        <f t="shared" ref="I42" si="12">SUM(I33:I41)</f>
        <v>83</v>
      </c>
      <c r="J42" s="19">
        <f t="shared" ref="J42:L42" si="13">SUM(J33:J41)</f>
        <v>700</v>
      </c>
      <c r="K42" s="25"/>
      <c r="L42" s="19">
        <f t="shared" si="13"/>
        <v>74.62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1575</v>
      </c>
      <c r="G43" s="32">
        <f t="shared" ref="G43" si="14">G32+G42</f>
        <v>37</v>
      </c>
      <c r="H43" s="32">
        <f t="shared" ref="H43" si="15">H32+H42</f>
        <v>37</v>
      </c>
      <c r="I43" s="32">
        <f t="shared" ref="I43" si="16">I32+I42</f>
        <v>156</v>
      </c>
      <c r="J43" s="32">
        <f t="shared" ref="J43:L43" si="17">J32+J42</f>
        <v>1202</v>
      </c>
      <c r="K43" s="32"/>
      <c r="L43" s="32">
        <f t="shared" si="17"/>
        <v>149.24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360</v>
      </c>
      <c r="G44" s="40">
        <v>5</v>
      </c>
      <c r="H44" s="40">
        <v>7</v>
      </c>
      <c r="I44" s="40">
        <v>34</v>
      </c>
      <c r="J44" s="40">
        <v>287</v>
      </c>
      <c r="K44" s="41">
        <v>182</v>
      </c>
      <c r="L44" s="40">
        <v>41.22</v>
      </c>
    </row>
    <row r="45" spans="1:12" ht="15" x14ac:dyDescent="0.25">
      <c r="A45" s="23"/>
      <c r="B45" s="15"/>
      <c r="C45" s="11"/>
      <c r="D45" s="6" t="s">
        <v>26</v>
      </c>
      <c r="E45" s="42" t="s">
        <v>66</v>
      </c>
      <c r="F45" s="43">
        <v>60</v>
      </c>
      <c r="G45" s="43">
        <v>5</v>
      </c>
      <c r="H45" s="43">
        <v>4</v>
      </c>
      <c r="I45" s="43">
        <v>0</v>
      </c>
      <c r="J45" s="43">
        <v>56</v>
      </c>
      <c r="K45" s="44">
        <v>488</v>
      </c>
      <c r="L45" s="43">
        <v>6.2</v>
      </c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230</v>
      </c>
      <c r="G46" s="43">
        <v>3</v>
      </c>
      <c r="H46" s="43">
        <v>3</v>
      </c>
      <c r="I46" s="43">
        <v>31</v>
      </c>
      <c r="J46" s="43">
        <v>154</v>
      </c>
      <c r="K46" s="44">
        <v>382</v>
      </c>
      <c r="L46" s="43">
        <v>10.71</v>
      </c>
    </row>
    <row r="47" spans="1:12" ht="15" x14ac:dyDescent="0.25">
      <c r="A47" s="23"/>
      <c r="B47" s="15"/>
      <c r="C47" s="11"/>
      <c r="D47" s="7" t="s">
        <v>23</v>
      </c>
      <c r="E47" s="42" t="s">
        <v>52</v>
      </c>
      <c r="F47" s="43">
        <v>115</v>
      </c>
      <c r="G47" s="43">
        <v>3</v>
      </c>
      <c r="H47" s="43">
        <v>5</v>
      </c>
      <c r="I47" s="43">
        <v>15</v>
      </c>
      <c r="J47" s="43">
        <v>149</v>
      </c>
      <c r="K47" s="44">
        <v>1</v>
      </c>
      <c r="L47" s="43">
        <v>16.489999999999998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765</v>
      </c>
      <c r="G51" s="19">
        <f t="shared" ref="G51" si="18">SUM(G44:G50)</f>
        <v>16</v>
      </c>
      <c r="H51" s="19">
        <f t="shared" ref="H51" si="19">SUM(H44:H50)</f>
        <v>19</v>
      </c>
      <c r="I51" s="19">
        <f t="shared" ref="I51" si="20">SUM(I44:I50)</f>
        <v>80</v>
      </c>
      <c r="J51" s="19">
        <f t="shared" ref="J51:L51" si="21">SUM(J44:J50)</f>
        <v>646</v>
      </c>
      <c r="K51" s="25"/>
      <c r="L51" s="19">
        <f t="shared" si="21"/>
        <v>74.62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60</v>
      </c>
      <c r="G52" s="43">
        <v>1</v>
      </c>
      <c r="H52" s="43">
        <v>4</v>
      </c>
      <c r="I52" s="43">
        <v>2</v>
      </c>
      <c r="J52" s="43">
        <v>45</v>
      </c>
      <c r="K52" s="44">
        <v>62</v>
      </c>
      <c r="L52" s="43">
        <v>7.4</v>
      </c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>
        <v>200</v>
      </c>
      <c r="G53" s="43">
        <v>2</v>
      </c>
      <c r="H53" s="43">
        <v>2</v>
      </c>
      <c r="I53" s="43">
        <v>5</v>
      </c>
      <c r="J53" s="43">
        <v>53</v>
      </c>
      <c r="K53" s="44">
        <v>499</v>
      </c>
      <c r="L53" s="43">
        <v>13.15</v>
      </c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>
        <v>200</v>
      </c>
      <c r="G54" s="43">
        <v>11</v>
      </c>
      <c r="H54" s="43">
        <v>13</v>
      </c>
      <c r="I54" s="43">
        <v>48</v>
      </c>
      <c r="J54" s="43">
        <v>385</v>
      </c>
      <c r="K54" s="44">
        <v>266</v>
      </c>
      <c r="L54" s="43">
        <v>44.8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1</v>
      </c>
      <c r="H56" s="43">
        <v>0</v>
      </c>
      <c r="I56" s="43">
        <v>13</v>
      </c>
      <c r="J56" s="43">
        <v>110</v>
      </c>
      <c r="K56" s="44">
        <v>349</v>
      </c>
      <c r="L56" s="43">
        <v>5.59</v>
      </c>
    </row>
    <row r="57" spans="1:12" ht="15" x14ac:dyDescent="0.25">
      <c r="A57" s="23"/>
      <c r="B57" s="15"/>
      <c r="C57" s="11"/>
      <c r="D57" s="7" t="s">
        <v>31</v>
      </c>
      <c r="E57" s="42" t="s">
        <v>49</v>
      </c>
      <c r="F57" s="43">
        <v>80</v>
      </c>
      <c r="G57" s="43">
        <v>4</v>
      </c>
      <c r="H57" s="43">
        <v>0</v>
      </c>
      <c r="I57" s="43">
        <v>12</v>
      </c>
      <c r="J57" s="43">
        <v>112</v>
      </c>
      <c r="K57" s="44">
        <v>1</v>
      </c>
      <c r="L57" s="43">
        <v>3.68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19</v>
      </c>
      <c r="H61" s="19">
        <f t="shared" ref="H61" si="23">SUM(H52:H60)</f>
        <v>19</v>
      </c>
      <c r="I61" s="19">
        <f t="shared" ref="I61" si="24">SUM(I52:I60)</f>
        <v>80</v>
      </c>
      <c r="J61" s="19">
        <f t="shared" ref="J61:L61" si="25">SUM(J52:J60)</f>
        <v>705</v>
      </c>
      <c r="K61" s="25"/>
      <c r="L61" s="19">
        <f t="shared" si="25"/>
        <v>74.62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1505</v>
      </c>
      <c r="G62" s="32">
        <f t="shared" ref="G62" si="26">G51+G61</f>
        <v>35</v>
      </c>
      <c r="H62" s="32">
        <f t="shared" ref="H62" si="27">H51+H61</f>
        <v>38</v>
      </c>
      <c r="I62" s="32">
        <f t="shared" ref="I62" si="28">I51+I61</f>
        <v>160</v>
      </c>
      <c r="J62" s="32">
        <f t="shared" ref="J62:L62" si="29">J51+J61</f>
        <v>1351</v>
      </c>
      <c r="K62" s="32"/>
      <c r="L62" s="32">
        <f t="shared" si="29"/>
        <v>149.24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210</v>
      </c>
      <c r="G63" s="40">
        <v>5</v>
      </c>
      <c r="H63" s="40">
        <v>6</v>
      </c>
      <c r="I63" s="40">
        <v>26</v>
      </c>
      <c r="J63" s="40">
        <v>194</v>
      </c>
      <c r="K63" s="41" t="s">
        <v>82</v>
      </c>
      <c r="L63" s="40">
        <v>26.9</v>
      </c>
    </row>
    <row r="64" spans="1:12" ht="15" x14ac:dyDescent="0.25">
      <c r="A64" s="23"/>
      <c r="B64" s="15"/>
      <c r="C64" s="11"/>
      <c r="D64" s="6" t="s">
        <v>26</v>
      </c>
      <c r="E64" s="42" t="s">
        <v>66</v>
      </c>
      <c r="F64" s="43">
        <v>60</v>
      </c>
      <c r="G64" s="43">
        <v>5</v>
      </c>
      <c r="H64" s="43">
        <v>3</v>
      </c>
      <c r="I64" s="43">
        <v>0</v>
      </c>
      <c r="J64" s="43">
        <v>56</v>
      </c>
      <c r="K64" s="44">
        <v>488</v>
      </c>
      <c r="L64" s="43">
        <v>6.2</v>
      </c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0</v>
      </c>
      <c r="H65" s="43">
        <v>0</v>
      </c>
      <c r="I65" s="43">
        <v>7</v>
      </c>
      <c r="J65" s="43">
        <v>169</v>
      </c>
      <c r="K65" s="44" t="s">
        <v>81</v>
      </c>
      <c r="L65" s="43">
        <v>3.7</v>
      </c>
    </row>
    <row r="66" spans="1:12" ht="15" x14ac:dyDescent="0.25">
      <c r="A66" s="23"/>
      <c r="B66" s="15"/>
      <c r="C66" s="11"/>
      <c r="D66" s="7" t="s">
        <v>23</v>
      </c>
      <c r="E66" s="42" t="s">
        <v>52</v>
      </c>
      <c r="F66" s="43">
        <v>115</v>
      </c>
      <c r="G66" s="43">
        <v>3</v>
      </c>
      <c r="H66" s="43">
        <v>6</v>
      </c>
      <c r="I66" s="43">
        <v>33</v>
      </c>
      <c r="J66" s="43">
        <v>169</v>
      </c>
      <c r="K66" s="44" t="s">
        <v>79</v>
      </c>
      <c r="L66" s="43">
        <v>15.17</v>
      </c>
    </row>
    <row r="67" spans="1:12" ht="15" x14ac:dyDescent="0.25">
      <c r="A67" s="23"/>
      <c r="B67" s="15"/>
      <c r="C67" s="11"/>
      <c r="D67" s="7" t="s">
        <v>24</v>
      </c>
      <c r="E67" s="42" t="s">
        <v>67</v>
      </c>
      <c r="F67" s="43">
        <v>150</v>
      </c>
      <c r="G67" s="43">
        <v>0</v>
      </c>
      <c r="H67" s="43">
        <v>2</v>
      </c>
      <c r="I67" s="43">
        <v>4</v>
      </c>
      <c r="J67" s="43">
        <v>67</v>
      </c>
      <c r="K67" s="44">
        <v>338</v>
      </c>
      <c r="L67" s="43">
        <v>22.65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735</v>
      </c>
      <c r="G70" s="19">
        <f t="shared" ref="G70" si="30">SUM(G63:G69)</f>
        <v>13</v>
      </c>
      <c r="H70" s="19">
        <f t="shared" ref="H70" si="31">SUM(H63:H69)</f>
        <v>17</v>
      </c>
      <c r="I70" s="19">
        <f t="shared" ref="I70" si="32">SUM(I63:I69)</f>
        <v>70</v>
      </c>
      <c r="J70" s="19">
        <f t="shared" ref="J70:L70" si="33">SUM(J63:J69)</f>
        <v>655</v>
      </c>
      <c r="K70" s="25"/>
      <c r="L70" s="19">
        <f t="shared" si="33"/>
        <v>74.62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54</v>
      </c>
      <c r="F71" s="43">
        <v>60</v>
      </c>
      <c r="G71" s="43">
        <v>1</v>
      </c>
      <c r="H71" s="43">
        <v>1</v>
      </c>
      <c r="I71" s="43">
        <v>3</v>
      </c>
      <c r="J71" s="43">
        <v>60</v>
      </c>
      <c r="K71" s="44">
        <v>51</v>
      </c>
      <c r="L71" s="43">
        <v>5</v>
      </c>
    </row>
    <row r="72" spans="1:12" ht="15" x14ac:dyDescent="0.25">
      <c r="A72" s="23"/>
      <c r="B72" s="15"/>
      <c r="C72" s="11"/>
      <c r="D72" s="7" t="s">
        <v>27</v>
      </c>
      <c r="E72" s="42" t="s">
        <v>68</v>
      </c>
      <c r="F72" s="43">
        <v>200</v>
      </c>
      <c r="G72" s="43">
        <v>2</v>
      </c>
      <c r="H72" s="43">
        <v>2</v>
      </c>
      <c r="I72" s="43">
        <v>26</v>
      </c>
      <c r="J72" s="43">
        <v>121</v>
      </c>
      <c r="K72" s="44">
        <v>103</v>
      </c>
      <c r="L72" s="43">
        <v>12.95</v>
      </c>
    </row>
    <row r="73" spans="1:12" ht="15" x14ac:dyDescent="0.25">
      <c r="A73" s="23"/>
      <c r="B73" s="15"/>
      <c r="C73" s="11"/>
      <c r="D73" s="7" t="s">
        <v>28</v>
      </c>
      <c r="E73" s="42" t="s">
        <v>76</v>
      </c>
      <c r="F73" s="43">
        <v>140</v>
      </c>
      <c r="G73" s="43">
        <v>9</v>
      </c>
      <c r="H73" s="43">
        <v>7</v>
      </c>
      <c r="I73" s="43">
        <v>9</v>
      </c>
      <c r="J73" s="43">
        <v>145</v>
      </c>
      <c r="K73" s="44">
        <v>288</v>
      </c>
      <c r="L73" s="43">
        <v>19.989999999999998</v>
      </c>
    </row>
    <row r="74" spans="1:12" ht="15" x14ac:dyDescent="0.25">
      <c r="A74" s="23"/>
      <c r="B74" s="15"/>
      <c r="C74" s="11"/>
      <c r="D74" s="7" t="s">
        <v>29</v>
      </c>
      <c r="E74" s="42" t="s">
        <v>69</v>
      </c>
      <c r="F74" s="43">
        <v>165</v>
      </c>
      <c r="G74" s="43">
        <v>5</v>
      </c>
      <c r="H74" s="43">
        <v>4</v>
      </c>
      <c r="I74" s="43">
        <v>20</v>
      </c>
      <c r="J74" s="43">
        <v>176</v>
      </c>
      <c r="K74" s="44">
        <v>309</v>
      </c>
      <c r="L74" s="43">
        <v>6.48</v>
      </c>
    </row>
    <row r="75" spans="1:12" ht="15" x14ac:dyDescent="0.25">
      <c r="A75" s="23"/>
      <c r="B75" s="15"/>
      <c r="C75" s="11"/>
      <c r="D75" s="7" t="s">
        <v>30</v>
      </c>
      <c r="E75" s="42" t="s">
        <v>51</v>
      </c>
      <c r="F75" s="43">
        <v>205</v>
      </c>
      <c r="G75" s="43">
        <v>0</v>
      </c>
      <c r="H75" s="43">
        <v>0</v>
      </c>
      <c r="I75" s="43">
        <v>7</v>
      </c>
      <c r="J75" s="43">
        <v>28</v>
      </c>
      <c r="K75" s="44" t="s">
        <v>81</v>
      </c>
      <c r="L75" s="43">
        <v>3.87</v>
      </c>
    </row>
    <row r="76" spans="1:12" ht="15" x14ac:dyDescent="0.25">
      <c r="A76" s="23"/>
      <c r="B76" s="15"/>
      <c r="C76" s="11"/>
      <c r="D76" s="7" t="s">
        <v>31</v>
      </c>
      <c r="E76" s="42" t="s">
        <v>70</v>
      </c>
      <c r="F76" s="43">
        <v>80</v>
      </c>
      <c r="G76" s="43">
        <v>1</v>
      </c>
      <c r="H76" s="43">
        <v>0</v>
      </c>
      <c r="I76" s="43">
        <v>8</v>
      </c>
      <c r="J76" s="43">
        <v>112</v>
      </c>
      <c r="K76" s="44">
        <v>1</v>
      </c>
      <c r="L76" s="43">
        <v>3.68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24</v>
      </c>
      <c r="E78" s="42" t="s">
        <v>67</v>
      </c>
      <c r="F78" s="43">
        <v>150</v>
      </c>
      <c r="G78" s="43">
        <v>0</v>
      </c>
      <c r="H78" s="43">
        <v>2</v>
      </c>
      <c r="I78" s="43">
        <v>3</v>
      </c>
      <c r="J78" s="43">
        <v>60</v>
      </c>
      <c r="K78" s="44">
        <v>338</v>
      </c>
      <c r="L78" s="43">
        <v>22.65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1000</v>
      </c>
      <c r="G80" s="19">
        <f t="shared" ref="G80" si="34">SUM(G71:G79)</f>
        <v>18</v>
      </c>
      <c r="H80" s="19">
        <f t="shared" ref="H80" si="35">SUM(H71:H79)</f>
        <v>16</v>
      </c>
      <c r="I80" s="19">
        <f t="shared" ref="I80" si="36">SUM(I71:I79)</f>
        <v>76</v>
      </c>
      <c r="J80" s="19">
        <f t="shared" ref="J80:L80" si="37">SUM(J71:J79)</f>
        <v>702</v>
      </c>
      <c r="K80" s="25"/>
      <c r="L80" s="19">
        <f t="shared" si="37"/>
        <v>74.62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1735</v>
      </c>
      <c r="G81" s="32">
        <f t="shared" ref="G81" si="38">G70+G80</f>
        <v>31</v>
      </c>
      <c r="H81" s="32">
        <f t="shared" ref="H81" si="39">H70+H80</f>
        <v>33</v>
      </c>
      <c r="I81" s="32">
        <f t="shared" ref="I81" si="40">I70+I80</f>
        <v>146</v>
      </c>
      <c r="J81" s="32">
        <f t="shared" ref="J81:L81" si="41">J70+J80</f>
        <v>1357</v>
      </c>
      <c r="K81" s="32"/>
      <c r="L81" s="32">
        <f t="shared" si="41"/>
        <v>149.24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41</v>
      </c>
      <c r="F82" s="40">
        <v>210</v>
      </c>
      <c r="G82" s="40">
        <v>5</v>
      </c>
      <c r="H82" s="40">
        <v>5</v>
      </c>
      <c r="I82" s="40">
        <v>29</v>
      </c>
      <c r="J82" s="40">
        <v>192</v>
      </c>
      <c r="K82" s="41" t="s">
        <v>77</v>
      </c>
      <c r="L82" s="40">
        <v>28.61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71</v>
      </c>
      <c r="F84" s="43">
        <v>234</v>
      </c>
      <c r="G84" s="43">
        <v>6</v>
      </c>
      <c r="H84" s="43">
        <v>4</v>
      </c>
      <c r="I84" s="43">
        <v>10</v>
      </c>
      <c r="J84" s="43">
        <v>172</v>
      </c>
      <c r="K84" s="44" t="s">
        <v>83</v>
      </c>
      <c r="L84" s="43">
        <v>29.69</v>
      </c>
    </row>
    <row r="85" spans="1:12" ht="15" x14ac:dyDescent="0.25">
      <c r="A85" s="23"/>
      <c r="B85" s="15"/>
      <c r="C85" s="11"/>
      <c r="D85" s="7" t="s">
        <v>23</v>
      </c>
      <c r="E85" s="42" t="s">
        <v>52</v>
      </c>
      <c r="F85" s="43">
        <v>115</v>
      </c>
      <c r="G85" s="43">
        <v>3</v>
      </c>
      <c r="H85" s="43">
        <v>5</v>
      </c>
      <c r="I85" s="43">
        <v>15</v>
      </c>
      <c r="J85" s="43">
        <v>149</v>
      </c>
      <c r="K85" s="44" t="s">
        <v>79</v>
      </c>
      <c r="L85" s="43">
        <v>16.32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559</v>
      </c>
      <c r="G89" s="19">
        <f t="shared" ref="G89" si="42">SUM(G82:G88)</f>
        <v>14</v>
      </c>
      <c r="H89" s="19">
        <f t="shared" ref="H89" si="43">SUM(H82:H88)</f>
        <v>14</v>
      </c>
      <c r="I89" s="19">
        <f t="shared" ref="I89" si="44">SUM(I82:I88)</f>
        <v>54</v>
      </c>
      <c r="J89" s="19">
        <f t="shared" ref="J89:L89" si="45">SUM(J82:J88)</f>
        <v>513</v>
      </c>
      <c r="K89" s="25"/>
      <c r="L89" s="19">
        <f t="shared" si="45"/>
        <v>74.62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44</v>
      </c>
      <c r="F90" s="43">
        <v>60</v>
      </c>
      <c r="G90" s="43">
        <v>1</v>
      </c>
      <c r="H90" s="43">
        <v>3</v>
      </c>
      <c r="I90" s="43">
        <v>8</v>
      </c>
      <c r="J90" s="43">
        <v>54</v>
      </c>
      <c r="K90" s="44">
        <v>43</v>
      </c>
      <c r="L90" s="43">
        <v>5.9</v>
      </c>
    </row>
    <row r="91" spans="1:12" ht="15" x14ac:dyDescent="0.25">
      <c r="A91" s="23"/>
      <c r="B91" s="15"/>
      <c r="C91" s="11"/>
      <c r="D91" s="7" t="s">
        <v>27</v>
      </c>
      <c r="E91" s="42" t="s">
        <v>72</v>
      </c>
      <c r="F91" s="43">
        <v>200</v>
      </c>
      <c r="G91" s="43">
        <v>3</v>
      </c>
      <c r="H91" s="43">
        <v>0</v>
      </c>
      <c r="I91" s="43">
        <v>20</v>
      </c>
      <c r="J91" s="43">
        <v>166</v>
      </c>
      <c r="K91" s="44">
        <v>101</v>
      </c>
      <c r="L91" s="43">
        <v>9.9600000000000009</v>
      </c>
    </row>
    <row r="92" spans="1:12" ht="15" x14ac:dyDescent="0.25">
      <c r="A92" s="23"/>
      <c r="B92" s="15"/>
      <c r="C92" s="11"/>
      <c r="D92" s="7" t="s">
        <v>28</v>
      </c>
      <c r="E92" s="42" t="s">
        <v>73</v>
      </c>
      <c r="F92" s="43">
        <v>140</v>
      </c>
      <c r="G92" s="43">
        <v>10</v>
      </c>
      <c r="H92" s="43">
        <v>15</v>
      </c>
      <c r="I92" s="43">
        <v>3</v>
      </c>
      <c r="J92" s="43">
        <v>235</v>
      </c>
      <c r="K92" s="44">
        <v>256</v>
      </c>
      <c r="L92" s="43">
        <v>37.76</v>
      </c>
    </row>
    <row r="93" spans="1:12" ht="15" x14ac:dyDescent="0.25">
      <c r="A93" s="23"/>
      <c r="B93" s="15"/>
      <c r="C93" s="11"/>
      <c r="D93" s="7" t="s">
        <v>29</v>
      </c>
      <c r="E93" s="42" t="s">
        <v>74</v>
      </c>
      <c r="F93" s="43">
        <v>120</v>
      </c>
      <c r="G93" s="43">
        <v>2</v>
      </c>
      <c r="H93" s="43">
        <v>1</v>
      </c>
      <c r="I93" s="43">
        <v>22</v>
      </c>
      <c r="J93" s="43">
        <v>95</v>
      </c>
      <c r="K93" s="44">
        <v>302</v>
      </c>
      <c r="L93" s="43">
        <v>6.44</v>
      </c>
    </row>
    <row r="94" spans="1:12" ht="15" x14ac:dyDescent="0.25">
      <c r="A94" s="23"/>
      <c r="B94" s="15"/>
      <c r="C94" s="11"/>
      <c r="D94" s="7" t="s">
        <v>30</v>
      </c>
      <c r="E94" s="42" t="s">
        <v>75</v>
      </c>
      <c r="F94" s="43">
        <v>200</v>
      </c>
      <c r="G94" s="43">
        <v>1</v>
      </c>
      <c r="H94" s="43">
        <v>0</v>
      </c>
      <c r="I94" s="43">
        <v>15</v>
      </c>
      <c r="J94" s="43">
        <v>81</v>
      </c>
      <c r="K94" s="44">
        <v>349</v>
      </c>
      <c r="L94" s="43">
        <v>10.88</v>
      </c>
    </row>
    <row r="95" spans="1:12" ht="15" x14ac:dyDescent="0.25">
      <c r="A95" s="23"/>
      <c r="B95" s="15"/>
      <c r="C95" s="11"/>
      <c r="D95" s="7" t="s">
        <v>31</v>
      </c>
      <c r="E95" s="42" t="s">
        <v>49</v>
      </c>
      <c r="F95" s="43">
        <v>80</v>
      </c>
      <c r="G95" s="43">
        <v>2</v>
      </c>
      <c r="H95" s="43">
        <v>0</v>
      </c>
      <c r="I95" s="43">
        <v>7</v>
      </c>
      <c r="J95" s="43">
        <v>112</v>
      </c>
      <c r="K95" s="44" t="s">
        <v>79</v>
      </c>
      <c r="L95" s="43">
        <v>3.68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19</v>
      </c>
      <c r="H99" s="19">
        <f t="shared" ref="H99" si="47">SUM(H90:H98)</f>
        <v>19</v>
      </c>
      <c r="I99" s="19">
        <f t="shared" ref="I99" si="48">SUM(I90:I98)</f>
        <v>75</v>
      </c>
      <c r="J99" s="19">
        <f t="shared" ref="J99:L99" si="49">SUM(J90:J98)</f>
        <v>743</v>
      </c>
      <c r="K99" s="25"/>
      <c r="L99" s="19">
        <f t="shared" si="49"/>
        <v>74.62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1359</v>
      </c>
      <c r="G100" s="32">
        <f t="shared" ref="G100" si="50">G89+G99</f>
        <v>33</v>
      </c>
      <c r="H100" s="32">
        <f t="shared" ref="H100" si="51">H89+H99</f>
        <v>33</v>
      </c>
      <c r="I100" s="32">
        <f t="shared" ref="I100" si="52">I89+I99</f>
        <v>129</v>
      </c>
      <c r="J100" s="32">
        <f t="shared" ref="J100:L100" si="53">J89+J99</f>
        <v>1256</v>
      </c>
      <c r="K100" s="32"/>
      <c r="L100" s="32">
        <f t="shared" si="53"/>
        <v>149.24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1511.4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34.799999999999997</v>
      </c>
      <c r="H196" s="34">
        <f t="shared" si="94"/>
        <v>35.799999999999997</v>
      </c>
      <c r="I196" s="34">
        <f t="shared" si="94"/>
        <v>149.80000000000001</v>
      </c>
      <c r="J196" s="34">
        <f t="shared" si="94"/>
        <v>1300.2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149.24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2023-10-13T08:52:33Z</dcterms:modified>
</cp:coreProperties>
</file>